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its\Dropbox\D66\"/>
    </mc:Choice>
  </mc:AlternateContent>
  <bookViews>
    <workbookView xWindow="0" yWindow="0" windowWidth="19200" windowHeight="6730"/>
  </bookViews>
  <sheets>
    <sheet name="Thema s Nijmegen" sheetId="1" r:id="rId1"/>
  </sheets>
  <calcPr calcId="152511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13" i="1"/>
  <c r="I7" i="1"/>
  <c r="I6" i="1"/>
  <c r="I5" i="1"/>
  <c r="I3" i="1"/>
  <c r="E5" i="1"/>
  <c r="E6" i="1"/>
  <c r="E7" i="1"/>
  <c r="E3" i="1"/>
  <c r="K3" i="1"/>
  <c r="I8" i="1" s="1"/>
  <c r="K4" i="1"/>
  <c r="K5" i="1"/>
  <c r="K6" i="1"/>
  <c r="K7" i="1"/>
  <c r="K8" i="1"/>
  <c r="J4" i="1"/>
  <c r="J5" i="1"/>
  <c r="J6" i="1"/>
  <c r="J7" i="1"/>
  <c r="J8" i="1"/>
  <c r="J3" i="1"/>
  <c r="G6" i="1" s="1"/>
  <c r="C3" i="1" l="1"/>
  <c r="C5" i="1"/>
  <c r="G3" i="1"/>
  <c r="G5" i="1"/>
  <c r="C8" i="1"/>
  <c r="C4" i="1"/>
  <c r="G8" i="1"/>
  <c r="G4" i="1"/>
  <c r="C7" i="1"/>
  <c r="G7" i="1"/>
  <c r="C6" i="1"/>
  <c r="E8" i="1"/>
  <c r="E4" i="1"/>
  <c r="I4" i="1"/>
</calcChain>
</file>

<file path=xl/sharedStrings.xml><?xml version="1.0" encoding="utf-8"?>
<sst xmlns="http://schemas.openxmlformats.org/spreadsheetml/2006/main" count="31" uniqueCount="20">
  <si>
    <t>Thema's  - Nijmegen</t>
  </si>
  <si>
    <t/>
  </si>
  <si>
    <t>Zonnestroom: gebruik achter de meter (schatting) [kWh]</t>
  </si>
  <si>
    <t>2010</t>
  </si>
  <si>
    <t>2011</t>
  </si>
  <si>
    <t>2012</t>
  </si>
  <si>
    <t>2013</t>
  </si>
  <si>
    <t>2014</t>
  </si>
  <si>
    <t>2015</t>
  </si>
  <si>
    <t>2016</t>
  </si>
  <si>
    <t>Totaal gasgebruik bedrijven en instellingen [m3]</t>
  </si>
  <si>
    <t>Totaal gasgebruik woningen [m3]</t>
  </si>
  <si>
    <t>Totaal elektriciteitsgebruik woningen [kWh]</t>
  </si>
  <si>
    <t>Totaal elektriciteitsgebruik bedrijven en instellingen [kWh]</t>
  </si>
  <si>
    <t>Totaal gasgebruik [m3]</t>
  </si>
  <si>
    <t>Totaal elektriciteitsgebruk [kWh]</t>
  </si>
  <si>
    <t>In %</t>
  </si>
  <si>
    <t>Energiegebruik (in TJ)  - Nijmegen</t>
  </si>
  <si>
    <t>Totaal bekend energiegebruik (incl. hernieuwbare warmte, zonnestroom 'achter de meter' en snelwegen)</t>
  </si>
  <si>
    <t>Energiegebruik Woningen (sjv gas, elektr. en warmtelevering, excl. houtkachels)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</si>
</sst>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3" fontId="0" fillId="0" borderId="2" xfId="0" applyNumberFormat="1" applyBorder="1"/>
    <xf numFmtId="0" fontId="3" fillId="2" borderId="1" xfId="0" applyFont="1" applyFill="1" applyBorder="1" applyAlignment="1">
      <alignment wrapText="1"/>
    </xf>
    <xf numFmtId="9" fontId="0" fillId="0" borderId="2" xfId="1" applyFont="1" applyBorder="1"/>
    <xf numFmtId="0" fontId="3" fillId="2" borderId="1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9"/>
  <sheetViews>
    <sheetView tabSelected="1" workbookViewId="0">
      <selection activeCell="D12" sqref="D12"/>
    </sheetView>
  </sheetViews>
  <sheetFormatPr defaultRowHeight="12.5" x14ac:dyDescent="0.25"/>
  <cols>
    <col min="1" max="1" width="18.453125" bestFit="1" customWidth="1"/>
    <col min="2" max="2" width="21.6328125" customWidth="1"/>
    <col min="3" max="3" width="4.453125" bestFit="1" customWidth="1"/>
    <col min="4" max="4" width="21.6328125" customWidth="1"/>
    <col min="5" max="5" width="4.453125" bestFit="1" customWidth="1"/>
    <col min="6" max="6" width="21.6328125" customWidth="1"/>
    <col min="7" max="7" width="4.453125" bestFit="1" customWidth="1"/>
    <col min="8" max="8" width="21.6328125" customWidth="1"/>
    <col min="9" max="9" width="4.453125" bestFit="1" customWidth="1"/>
    <col min="10" max="10" width="20.81640625" bestFit="1" customWidth="1"/>
    <col min="11" max="11" width="17.453125" bestFit="1" customWidth="1"/>
    <col min="12" max="12" width="21.6328125" customWidth="1"/>
  </cols>
  <sheetData>
    <row r="1" spans="1:12" ht="13" x14ac:dyDescent="0.3">
      <c r="A1" s="1" t="s">
        <v>0</v>
      </c>
    </row>
    <row r="2" spans="1:12" s="4" customFormat="1" ht="52" x14ac:dyDescent="0.3">
      <c r="A2" s="3" t="s">
        <v>1</v>
      </c>
      <c r="B2" s="3" t="s">
        <v>11</v>
      </c>
      <c r="C2" s="6" t="s">
        <v>16</v>
      </c>
      <c r="D2" s="3" t="s">
        <v>12</v>
      </c>
      <c r="E2" s="6" t="s">
        <v>16</v>
      </c>
      <c r="F2" s="3" t="s">
        <v>10</v>
      </c>
      <c r="G2" s="6" t="s">
        <v>16</v>
      </c>
      <c r="H2" s="6" t="s">
        <v>13</v>
      </c>
      <c r="I2" s="6" t="s">
        <v>16</v>
      </c>
      <c r="J2" s="6" t="s">
        <v>14</v>
      </c>
      <c r="K2" s="6" t="s">
        <v>15</v>
      </c>
      <c r="L2" s="3" t="s">
        <v>2</v>
      </c>
    </row>
    <row r="3" spans="1:12" ht="13" x14ac:dyDescent="0.3">
      <c r="A3" s="1" t="s">
        <v>4</v>
      </c>
      <c r="B3" s="5">
        <v>98500000</v>
      </c>
      <c r="C3" s="7">
        <f>B3/$J$3</f>
        <v>0.43757552064823368</v>
      </c>
      <c r="D3" s="5">
        <v>194400000</v>
      </c>
      <c r="E3" s="7">
        <f>D3/$K$3</f>
        <v>0.20957806605293469</v>
      </c>
      <c r="F3" s="5">
        <v>126604000</v>
      </c>
      <c r="G3" s="7">
        <f>F3/$J$3</f>
        <v>0.56242447935176632</v>
      </c>
      <c r="H3" s="5">
        <v>733177984</v>
      </c>
      <c r="I3" s="7">
        <f>H3/$K$3</f>
        <v>0.79042193394706528</v>
      </c>
      <c r="J3" s="5">
        <f>B3+F3</f>
        <v>225104000</v>
      </c>
      <c r="K3" s="5">
        <f>D3+H3</f>
        <v>927577984</v>
      </c>
      <c r="L3" s="5">
        <v>246000</v>
      </c>
    </row>
    <row r="4" spans="1:12" ht="13" x14ac:dyDescent="0.3">
      <c r="A4" s="1" t="s">
        <v>5</v>
      </c>
      <c r="B4" s="5">
        <v>96000000</v>
      </c>
      <c r="C4" s="7">
        <f t="shared" ref="C4:C8" si="0">B4/$J$3</f>
        <v>0.42646954296680645</v>
      </c>
      <c r="D4" s="5">
        <v>197800000</v>
      </c>
      <c r="E4" s="7">
        <f t="shared" ref="E4:E8" si="1">D4/$K$3</f>
        <v>0.21324352605591812</v>
      </c>
      <c r="F4" s="5">
        <v>138825008</v>
      </c>
      <c r="G4" s="7">
        <f t="shared" ref="G4:G8" si="2">F4/$J$3</f>
        <v>0.6167149761887839</v>
      </c>
      <c r="H4" s="5">
        <v>714780032</v>
      </c>
      <c r="I4" s="7">
        <f t="shared" ref="I4:I8" si="3">H4/$K$3</f>
        <v>0.77058753477270969</v>
      </c>
      <c r="J4" s="5">
        <f>B4+F4</f>
        <v>234825008</v>
      </c>
      <c r="K4" s="5">
        <f t="shared" ref="K4:K8" si="4">D4+H4</f>
        <v>912580032</v>
      </c>
      <c r="L4" s="5">
        <v>435000</v>
      </c>
    </row>
    <row r="5" spans="1:12" ht="13" x14ac:dyDescent="0.3">
      <c r="A5" s="1" t="s">
        <v>6</v>
      </c>
      <c r="B5" s="5">
        <v>96700000</v>
      </c>
      <c r="C5" s="7">
        <f t="shared" si="0"/>
        <v>0.42957921671760607</v>
      </c>
      <c r="D5" s="5">
        <v>201000000</v>
      </c>
      <c r="E5" s="7">
        <f t="shared" si="1"/>
        <v>0.2166933707646084</v>
      </c>
      <c r="F5" s="5">
        <v>135435000</v>
      </c>
      <c r="G5" s="7">
        <f t="shared" si="2"/>
        <v>0.60165523491363992</v>
      </c>
      <c r="H5" s="5">
        <v>734804032</v>
      </c>
      <c r="I5" s="7">
        <f t="shared" si="3"/>
        <v>0.79217493803733918</v>
      </c>
      <c r="J5" s="5">
        <f>B5+F5</f>
        <v>232135000</v>
      </c>
      <c r="K5" s="5">
        <f t="shared" si="4"/>
        <v>935804032</v>
      </c>
      <c r="L5" s="5">
        <v>994000</v>
      </c>
    </row>
    <row r="6" spans="1:12" ht="13" x14ac:dyDescent="0.3">
      <c r="A6" s="1" t="s">
        <v>7</v>
      </c>
      <c r="B6" s="5">
        <v>93000000</v>
      </c>
      <c r="C6" s="7">
        <f t="shared" si="0"/>
        <v>0.41314236974909374</v>
      </c>
      <c r="D6" s="5">
        <v>195100000</v>
      </c>
      <c r="E6" s="7">
        <f t="shared" si="1"/>
        <v>0.21033271958296068</v>
      </c>
      <c r="F6" s="5">
        <v>110920000</v>
      </c>
      <c r="G6" s="7">
        <f t="shared" si="2"/>
        <v>0.49275001776956429</v>
      </c>
      <c r="H6" s="5">
        <v>706929024</v>
      </c>
      <c r="I6" s="7">
        <f t="shared" si="3"/>
        <v>0.76212354777062064</v>
      </c>
      <c r="J6" s="5">
        <f>B6+F6</f>
        <v>203920000</v>
      </c>
      <c r="K6" s="5">
        <f t="shared" si="4"/>
        <v>902029024</v>
      </c>
      <c r="L6" s="5">
        <v>1576000</v>
      </c>
    </row>
    <row r="7" spans="1:12" ht="13" x14ac:dyDescent="0.3">
      <c r="A7" s="1" t="s">
        <v>8</v>
      </c>
      <c r="B7" s="5">
        <v>91200000</v>
      </c>
      <c r="C7" s="7">
        <f t="shared" si="0"/>
        <v>0.40514606581846613</v>
      </c>
      <c r="D7" s="5">
        <v>197100000</v>
      </c>
      <c r="E7" s="7">
        <f t="shared" si="1"/>
        <v>0.21248887252589213</v>
      </c>
      <c r="F7" s="5">
        <v>96218000</v>
      </c>
      <c r="G7" s="7">
        <f t="shared" si="2"/>
        <v>0.4274379842206269</v>
      </c>
      <c r="H7" s="5">
        <v>708510976</v>
      </c>
      <c r="I7" s="7">
        <f t="shared" si="3"/>
        <v>0.76382901300080874</v>
      </c>
      <c r="J7" s="5">
        <f>B7+F7</f>
        <v>187418000</v>
      </c>
      <c r="K7" s="5">
        <f t="shared" si="4"/>
        <v>905610976</v>
      </c>
      <c r="L7" s="5">
        <v>2172000</v>
      </c>
    </row>
    <row r="8" spans="1:12" ht="13" x14ac:dyDescent="0.3">
      <c r="A8" s="1" t="s">
        <v>9</v>
      </c>
      <c r="B8" s="5">
        <v>90000000</v>
      </c>
      <c r="C8" s="7">
        <f t="shared" si="0"/>
        <v>0.39981519653138103</v>
      </c>
      <c r="D8" s="5">
        <v>193300000</v>
      </c>
      <c r="E8" s="7">
        <f t="shared" si="1"/>
        <v>0.20839218193432241</v>
      </c>
      <c r="F8" s="5">
        <v>81266000</v>
      </c>
      <c r="G8" s="7">
        <f t="shared" si="2"/>
        <v>0.3610153529035468</v>
      </c>
      <c r="H8" s="5">
        <v>636042000</v>
      </c>
      <c r="I8" s="7">
        <f t="shared" si="3"/>
        <v>0.68570191506399536</v>
      </c>
      <c r="J8" s="5">
        <f>B8+F8</f>
        <v>171266000</v>
      </c>
      <c r="K8" s="5">
        <f t="shared" si="4"/>
        <v>829342000</v>
      </c>
      <c r="L8" s="5">
        <v>3138000</v>
      </c>
    </row>
    <row r="11" spans="1:12" ht="13" x14ac:dyDescent="0.3">
      <c r="A11" s="8" t="s">
        <v>17</v>
      </c>
    </row>
    <row r="12" spans="1:12" ht="65" x14ac:dyDescent="0.3">
      <c r="A12" s="6" t="s">
        <v>1</v>
      </c>
      <c r="B12" s="6" t="s">
        <v>18</v>
      </c>
      <c r="C12" s="6"/>
      <c r="D12" s="6" t="s">
        <v>19</v>
      </c>
      <c r="E12" s="6" t="s">
        <v>16</v>
      </c>
    </row>
    <row r="13" spans="1:12" ht="13" x14ac:dyDescent="0.3">
      <c r="A13" s="8" t="s">
        <v>3</v>
      </c>
      <c r="B13" s="2">
        <v>14710</v>
      </c>
      <c r="C13" s="2"/>
      <c r="D13" s="2">
        <v>3811</v>
      </c>
      <c r="E13" s="7">
        <f>D13/B13</f>
        <v>0.25907545887151595</v>
      </c>
    </row>
    <row r="14" spans="1:12" ht="13" x14ac:dyDescent="0.3">
      <c r="A14" s="8" t="s">
        <v>4</v>
      </c>
      <c r="B14" s="2">
        <v>13930</v>
      </c>
      <c r="C14" s="2"/>
      <c r="D14" s="2">
        <v>3818</v>
      </c>
      <c r="E14" s="7">
        <f t="shared" ref="E14:E19" si="5">D14/B14</f>
        <v>0.27408470926058864</v>
      </c>
    </row>
    <row r="15" spans="1:12" ht="13" x14ac:dyDescent="0.3">
      <c r="A15" s="8" t="s">
        <v>5</v>
      </c>
      <c r="B15" s="2">
        <v>14192</v>
      </c>
      <c r="C15" s="2"/>
      <c r="D15" s="2">
        <v>3751</v>
      </c>
      <c r="E15" s="7">
        <f t="shared" si="5"/>
        <v>0.26430383314543404</v>
      </c>
    </row>
    <row r="16" spans="1:12" ht="13" x14ac:dyDescent="0.3">
      <c r="A16" s="8" t="s">
        <v>6</v>
      </c>
      <c r="B16" s="2">
        <v>14182</v>
      </c>
      <c r="C16" s="2"/>
      <c r="D16" s="2">
        <v>3784</v>
      </c>
      <c r="E16" s="7">
        <f t="shared" si="5"/>
        <v>0.26681709208856297</v>
      </c>
    </row>
    <row r="17" spans="1:5" ht="13" x14ac:dyDescent="0.3">
      <c r="A17" s="8" t="s">
        <v>7</v>
      </c>
      <c r="B17" s="2">
        <v>13231</v>
      </c>
      <c r="C17" s="2"/>
      <c r="D17" s="2">
        <v>3645</v>
      </c>
      <c r="E17" s="7">
        <f t="shared" si="5"/>
        <v>0.27548938099916864</v>
      </c>
    </row>
    <row r="18" spans="1:5" ht="13" x14ac:dyDescent="0.3">
      <c r="A18" s="8" t="s">
        <v>8</v>
      </c>
      <c r="B18" s="2">
        <v>12605</v>
      </c>
      <c r="C18" s="2"/>
      <c r="D18" s="2">
        <v>3757</v>
      </c>
      <c r="E18" s="7">
        <f t="shared" si="5"/>
        <v>0.29805632685442285</v>
      </c>
    </row>
    <row r="19" spans="1:5" ht="13" x14ac:dyDescent="0.3">
      <c r="A19" s="8" t="s">
        <v>9</v>
      </c>
      <c r="B19" s="2">
        <v>11857</v>
      </c>
      <c r="C19" s="2"/>
      <c r="D19" s="2">
        <v>3667</v>
      </c>
      <c r="E19" s="7">
        <f t="shared" si="5"/>
        <v>0.30926878637092015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Thema s Nijmegen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</dc:creator>
  <cp:lastModifiedBy>Frits</cp:lastModifiedBy>
  <dcterms:created xsi:type="dcterms:W3CDTF">2018-11-06T10:51:15Z</dcterms:created>
  <dcterms:modified xsi:type="dcterms:W3CDTF">2018-11-06T10:51:15Z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